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6" yWindow="528" windowWidth="15972" windowHeight="9156"/>
  </bookViews>
  <sheets>
    <sheet name="Jade" sheetId="1" r:id="rId1"/>
    <sheet name="Zack" sheetId="2" r:id="rId2"/>
  </sheets>
  <calcPr calcId="145621"/>
</workbook>
</file>

<file path=xl/calcChain.xml><?xml version="1.0" encoding="utf-8"?>
<calcChain xmlns="http://schemas.openxmlformats.org/spreadsheetml/2006/main">
  <c r="E40" i="2" l="1"/>
  <c r="E38" i="2"/>
  <c r="E32" i="2"/>
  <c r="E28" i="2"/>
  <c r="D27" i="2"/>
  <c r="E25" i="2"/>
  <c r="E19" i="2"/>
  <c r="D14" i="2"/>
  <c r="E15" i="2" s="1"/>
  <c r="E45" i="1"/>
  <c r="E41" i="1"/>
  <c r="E37" i="1"/>
  <c r="D29" i="1"/>
  <c r="E31" i="1" s="1"/>
  <c r="E26" i="1"/>
  <c r="E19" i="1"/>
  <c r="E14" i="1"/>
  <c r="E46" i="1" l="1"/>
  <c r="E41" i="2"/>
</calcChain>
</file>

<file path=xl/sharedStrings.xml><?xml version="1.0" encoding="utf-8"?>
<sst xmlns="http://schemas.openxmlformats.org/spreadsheetml/2006/main" count="161" uniqueCount="121">
  <si>
    <t>BEHAVIOR LOG SHEET FOR FOSTER CHILD ZACKARY SOHN</t>
  </si>
  <si>
    <t>Written by Foster Parents Christopher and Tammy Talvitie</t>
  </si>
  <si>
    <t>Week of:</t>
  </si>
  <si>
    <t>3/26/2014 - 4/1/2014</t>
  </si>
  <si>
    <t>Abbreviations used:</t>
  </si>
  <si>
    <t>Z = Zackary Sohn, foster child subject of this log</t>
  </si>
  <si>
    <t>J = Zack's biological sister, Jade Maynard, also a foster child in this home</t>
  </si>
  <si>
    <t>FM = Foster Mother, Tammy Talvitie</t>
  </si>
  <si>
    <t>FF = Foster Father, Chris Talvitie</t>
  </si>
  <si>
    <t>Date</t>
  </si>
  <si>
    <t>Time of Incident</t>
  </si>
  <si>
    <t>Incident description / resolution</t>
  </si>
  <si>
    <t>Duration of Interaction (in minutes)</t>
  </si>
  <si>
    <t>Time Totals (in hours)</t>
  </si>
  <si>
    <t>Wednesday 3/26/2014</t>
  </si>
  <si>
    <t>6:00 - 6:30 AM</t>
  </si>
  <si>
    <t>sporatically as needed btwn 6:00 - 7:00 AM</t>
  </si>
  <si>
    <t>J refusing to get up and dressed: laying in bed, pulling covers up over her head, wanting to go back to sleep. FM picks J up and holds her on FM's lap a few minutes, trying gently to help her wake up: talking to J, bouncing J on FM's knee, kissing J's face leading to tickles, finding gentle ways to jostle J into wakefulness. Finally FM stands J on her feet and guides J to the bathroom. J goes potty, while FM attends to Z, but after potty J tries to crawl back into bed. FM reminds J that if she doesn't get dressed by their regular 6:30 deadline, she will have to eat breakfast at school (J prefers to eat at home). This gets J started so FM leaves to check on Z, prep breakfast, etc. When FM checks back, J has stalled, partially dressed, staring off into space, sitting on her bed. More reminders from FM about running out of time prompts J to make a little more progress, only to stall and require prompting to get back on task, then stall again and reminded again, in between FM steps out to help brother Z, pack snack, and get herself ready for work. Finally J is dressed just in time to have breakfast at home.</t>
  </si>
  <si>
    <t>FM helps Z put on his prosthetic &amp; eye patch, put on &amp; button shirt, tie shoes, zip coat, etc. These are tasks which most 6.5 year olds could do on their own, but with which Z sometimes needs extra assistance due to having only one arm/hand; plus Z is having to re-learn many tasks to which he had previously adapted, because he is adjusting to using a prosthetic. FM spent about 20 min of the morning hour intermittently helping Z with these tasks, in between tending to the needs of sister Jade.</t>
  </si>
  <si>
    <t>6:45 - 7:00 AM</t>
  </si>
  <si>
    <t>7:15 - 7:30 AM</t>
  </si>
  <si>
    <t>After breakfast, J refuses to brush her hair and teeth, unless FM stays in the bathroom with her the whole time. J has the skills to brush her own teeth and hair without assistance, but J is sometimes afraid to be in a room by herself; including bathroom. FM asks J to go brush teeth and hair, J refuses. FM guides her by the hand to the bathroom, J gets started so FM heads to kitchen but J asks FM to stay, saying "I'm scared." FM reminds J that FM is right in kitchen, and "I can hear you." This often works, but not this morning. J cries and refuses to brush until FM returns. FM stands in doorway watching while J finishes her morning hygiene.</t>
  </si>
  <si>
    <t>6:15 - 8:15 PM</t>
  </si>
  <si>
    <t>Consult with Mrs. Buffa (teacher's assistant at Z's school, both in his classroom and at the before-school care program), about safety rules and care of Z's new prosthetic. She will share this information with the rest of Z's educational team at school, and will help remind Z of the rules during school</t>
  </si>
  <si>
    <t>Both foster parents attended 2-hour Foster Parent training / support group, to receive training on trauma issues and support in caring for special-needs foster children. During class, childcare is provided by foster agency in another room. However, J left the play area and entered the classroom 4 times, seeking reassurance of her foster parents (she often becomes anxious and/or overstimulated in crowds, even in a child-friendly crowd such as the play area designated for other children of foster parents attending the class). The first three times, FF left the class to return J to the play area, reassuring her she is safe, and that her foster parents are still nearby. Upon the fourth interruption, FM left class early, staying with J in the child-designated area until class finished.</t>
  </si>
  <si>
    <t>3:00 - 3:10 PM</t>
  </si>
  <si>
    <t>Day Total Time (Hours):</t>
  </si>
  <si>
    <t>FF left work early to pick Z up for a medical appointment. Upon leaving the school, Z waved and said goodbye to a woman passing by outside. She returned the gesture. Z turned and rushed toeward the woman from behind to give her a hug. FF stopped Z and spoke with him about "ambush" hugging people from behind. FF reminded Z of lessons learned in therapy about all people having a "bubble" of personal space around them that should not be entered without permission from the person. This is a topic we have been working on with both foster children, but with Z in particular, for some time; Z has made some improvement but still needs frequent reminders and redirection. Z's teacher has cited this as a problem in the classroom, and school staff are also working with Z on understanding appropriate personal boundaries</t>
  </si>
  <si>
    <t>3:10 - 4:45 PM</t>
  </si>
  <si>
    <t>FF transported Z to an OT evaluation (for Z's new prosthetic). FF remained at the appointment with Z, answering questions and being available to assist as needed, then transported Z back home. During the appointment, Z repeatedly did not acknowledge greetings or questions from therapist, giving his attention to nearby distraction. FF continually redirected Z's attention to the therapist and encouraged Z to answer her questions as needed.</t>
  </si>
  <si>
    <t>Wednesday Total Time (Hours):</t>
  </si>
  <si>
    <t>Thursday 3/27/2014</t>
  </si>
  <si>
    <t>6:00 - 6:45 AM</t>
  </si>
  <si>
    <t>5:30 - 6:00 PM</t>
  </si>
  <si>
    <t>J is very fidgety during dinner, frequently getting out of her seat or playing with her food. Needed constant reminders to remain seated at the table until the rest of the family was finished eating. She ate very little, in spite of having complained of being hungry and asking for a snack before dinner was served. FM suspects she was excited about and distracted by the family's plans for the evening - attending science fair at Z's school.</t>
  </si>
  <si>
    <t>6:15 - 7:15 PM</t>
  </si>
  <si>
    <t>J, Z, FM &amp; FF attended Science Fair at Z's elementary school. During this time, both children were extremely hyper-aroused and were unable to control their impulses to dart from one exhibit to another, frequently running off, ignoring foster parent requests to stay together, to not run, etc. Parents decided to "split up" so each could focus on keeping track of just one child. FM shadowed J, while FF stayed with Z. Both children needed continued reminders to wait their turns, not push in front of other children to view exhibits, to not touch the displays without asking, and to relinquish their turns to other children upon request. Both parents worked constantly with their respective charges to keep the children safe from themselves and others, while still benefitting from the educational opportunity. After about an hour, FM/FF agreed that the children had received all the stimulation they could handle, and left the event even though they had not experienced all the exhibits.</t>
  </si>
  <si>
    <t>FM helps Z put on his prosthetic &amp; eye patch, put on &amp; button shirt, tie shoes, zip coat, etc. Z had a little more trouble this morning than usual, because he tried to put his prosthetic on under his shirt, rather than over it as usual. He got "stuck" at one point, and we tried working it out but in the end decided to take it all off and start over, this time wearing the prosthetic over his shirt as usual. FM spent about 25 min of the morning hour intermittently helping Z with these tasks, in between tending to the needs of sister Jade.</t>
  </si>
  <si>
    <t>7:30 - 8:30 PM</t>
  </si>
  <si>
    <t>12:15 - 12:30 PM</t>
  </si>
  <si>
    <t>FM calls to re-schedule a follow-up appointment for Z's prosthetic, trying to find a time that would require Z to miss less school than would the appointment that the prosthetic office had auto-scheduled for him.</t>
  </si>
  <si>
    <t>J, Z, FM &amp; FF attended Science Fair at Z's elementary school. During this time, both children were extremely hyper-aroused and were unable to control their impulses to dart from one exhibit to another, frequently running off, ignoring foster parent requests to stay together, to not run, etc. Parents decided to "split up" so each could focus on keeping track of just one child. FM shadowed J, while FF stayed with Z. Both children needed continued reminders to wait their turns, not push in front of other children to view exhibits, to not touch the displays without asking, and to relinquish their turns to other children upon request. Both parents worked constantly with their respective charges to keep the children safe from themselves and others, while still benefitting from the educational opportunity. After about an hour, FM/FF agreed that the children had received all the stimulation they could handle, and left the event, even though the kids had not experienced all the exhibits.</t>
  </si>
  <si>
    <t>Thursday Total Time (Hours):</t>
  </si>
  <si>
    <t>J had a very difficult time settling down to sleep. Although it was past her normal bedtime of 7:00 PM, J was very anxious and excited while FM read J a very short bedtime story. J was not acting at all sleepy, but was very tired in the judgement of FM - much like an over-tired infant/toddler fighting sleep. FM left to tuck in Z, and FF came in to help J settle. FF rocked J for a time, then laid J in her bed; FF stayed with J for several minutes, sitting on the edge of J's bed, singing softly. This usually works very well to settle J down for sleep, but not this night. After about 15 min, FF said good night and left the room. Shortly after FF left, J got up to use the bathroom. FM guided J back to bed afterward, then a few moments later, J was up again in the bathroom (the one activity she knows her foster parents won't refuse her). FM reminded J she had just gone, and needs to go to sleep. FM guides J back to bed. Moments later, J is heard playing in her bed with her stuffed animals, FF reminds her she needs to stop talking and go to sleep several times. Final check at 8:30 shows J finally asleep, an hour and a half after her normal bedtime.</t>
  </si>
  <si>
    <t>Friday 3/28/2014</t>
  </si>
  <si>
    <t>FM helps Z with morning routine, regular tasks are going a little more smoothly today, but Z needed a little extra help packing for a special school event, "Camp Read-a-lot" in which the kids pretend to go "camping" in the library. Z needed help gathering and packing a duffel bag with sleeping bag, books etc.; again needing a little more help than a same-age child with two hands.</t>
  </si>
  <si>
    <t>4:45 - 5:15 PM</t>
  </si>
  <si>
    <t>FF picks up both kids from their respective schools and transports to therapy, FM meets them there, coming directly from work</t>
  </si>
  <si>
    <t>5:15 - 6:15 PM</t>
  </si>
  <si>
    <t>FF supervises Z in waiting room while FM participates in J's therapy session. Z was especially in need of direction during the waiting period. Asks second question before FF is able to answer first. Not listening to a thing. Questions of the 'What if…' variety, always invloving bad consequences. (i.e. "What if a bad guy breaks in", etc)</t>
  </si>
  <si>
    <t>FF participates in therapy with Z. Z needs this same direction during session. Not listening. Simply wants to get task over with. We insist he repeat the words spoken to him and demonstrate understanding before moving forward.</t>
  </si>
  <si>
    <t>7:15 - 7:30 PM</t>
  </si>
  <si>
    <t>FF transports Z home from therapy. Z is preoccupied with playing games while driving ("I Spy" and other such. Very distracting to driver, so we play "The Quiet Game" for remainder of drive home.</t>
  </si>
  <si>
    <t>Friday Total Time (Hours):</t>
  </si>
  <si>
    <t>6:45 - 7:10 AM</t>
  </si>
  <si>
    <t>J got up and dressed this morning with age-appropriate level of assistance from FM. However, after breakfast, J again resisted brushing hair and teeth independantly. FM was busy helping Z with last-minute needs, and checking back in on J. Every time FM checks in, J would resume her morning hygiene, but every time FM left, J would distractedly play with the water, a washcloth, the toothpaste, etc. Finally got everyone ready and out the door 10 minutes late; as a result FM was late for work.</t>
  </si>
  <si>
    <t>10:30 - 11:30 AM</t>
  </si>
  <si>
    <t>Spent about an hour setting up this log, and transcribing hand-written notes from the past few days</t>
  </si>
  <si>
    <t>Saturday 3/29/2014</t>
  </si>
  <si>
    <t>8:00 - 10:00</t>
  </si>
  <si>
    <t>Z&amp;J are both very full of energy this morning, running from room to room, playing versions of tag, hide and seek, with frequent reminders from FM to not run in the house. Both keep slipping into role-playing games, "I'm the Mom, you’re the kid…" in spite of the fact that they have been told many times they are not allowed to play such games (therapist has advised we do not allow the kids to play role games, because of past situations where it has lead to aggressive acting out, and too easily allows Z to dominate and/or control J). FM keeps reminding them they are not allowed to play in this manner, but they keep persisting, at one point FM puts J in time-out because of ignoring these instructions; the roll play games finally stop after the time-out.</t>
  </si>
  <si>
    <t>1:00 - 8:00 PM</t>
  </si>
  <si>
    <t>Half-brother Cody arrives for our monthly sibling visit. The three children need constant, watchful supervision. Not much housework is possible. Organized activities are abandoned as children too excited to stay on any regular task or follow game rules. We let them play while redirecting rude or selfish behavior. There is quite a lot of this, in the form of ordering each other about. The children test their boundaries constantly. Time outs issued for irresponsible or reckless behavior. Zack and Jade each have two time-outs for the afternoon Early in the visit, FM sits outside to watch the kids play with scooters on the sidewalk in front of the house, because they cannot ride bikes without direct supervision. All three children need constant reminders of rules and boundaries, and both Z&amp;J frequently wander farther from home than FM said was allowed. Z&amp;J each have a fall off their respective scooters in different incidents, resulting in small scrapes. FF attends to their wounds, applying  ice to Z's knee, and Solarcaine to a scrape on J's hip. Back inside, the boys frequently exclude Jade from their activities (such as playing with Legos or pretending to be "Spies," so FM and J retreat into another room and watch cartoons together so J doesn't feel "left out," while FF supervises the boys until bedtime.</t>
  </si>
  <si>
    <t>FM supervises J in the lobby while FF participates in therapy with Z; after a time, FM asks therapist if FM or J would be needed further by the therapist? Therapist excuses FM &amp; J, so FM transports J home from therapy. (FF drove separately, so he will transport Z home after their session).</t>
  </si>
  <si>
    <t>7:30-8:30</t>
  </si>
  <si>
    <t>Jade has great trouble settling down to sleep. FF remains with her softly singing and talking while a lullabye CD plays in the darkened room. She remains anxious and nervous well into the night.</t>
  </si>
  <si>
    <t>Saturday Total Time (Hours):</t>
  </si>
  <si>
    <t>Sunday 3/30/2014</t>
  </si>
  <si>
    <t>7:30-8:30 AM</t>
  </si>
  <si>
    <t>While FM makes breakfast, the three children watch cartoons, with frequent arguing over what to watch and who will sit where on the couch. Also arguing over turns with different toys. Foster parents take turns intervening with the kids while sharing duties in the kitchen. During breakfast, all three kids are in show-off mode, trying to out-do each other with rude gestures (making fart sounds, showing the chewed food in their mouths, shoving more food in their mouths than they can easily chew). Each "trick" that one child comes up with, the others try to imitate. FM curtails each new "trick" reminding them of house rules, and the importance of having civilized table manners.</t>
  </si>
  <si>
    <t>8:30 AM - noon</t>
  </si>
  <si>
    <t>The kids move from one activity to another, both indoors and out, often needing reminders to put one toy away before getting out another, often fighting over turns, with the boys often excluding Jade from their games. A few bumps and bruises - Z has another fall from his scooter, and once accidentally kicked Cody in the face in a missed attempt at kicking a ball. Neither injury required major intervention, just hugs and kisses from FM.</t>
  </si>
  <si>
    <t>11:15 - 11:45 AM</t>
  </si>
  <si>
    <t>After noon, FM transports Cody back to his Father's home in Jackson taking J with her, while Z elects to stay home with FF. Z has an excellent afternoon, FF does not recall any issues to report.</t>
  </si>
  <si>
    <t>Sunday Total Time (Hours):</t>
  </si>
  <si>
    <t>Monday 3/31/14</t>
  </si>
  <si>
    <t xml:space="preserve">FM helps Z with morning routine, although Z needs less help this morning than he has needed lately. However, Z is very attention-seeking, showing off at every turn, saying "look at me" or "watch how good I can..." while pouring the milk for his cereal, brushing his teeth, and doing other routine tasks. FM offers praise, but reminds him he is loved for who he is, not because of being "strong" or "fast" which are the only attributes Z seems to value in himself. </t>
  </si>
  <si>
    <t>11:00 - 12:00 AM</t>
  </si>
  <si>
    <t>FM spends her lunch hour trying to schedule alternate child-care plans for Z next week; he is on Spring Break and the Alternate Caregiver we had arranged to stay with us next week to watch Z while FM/FF work has fallen ill and will not be available. Working up plans to divide the days up among foster parents taking days off work, and spending days with Foster-Grandparents.</t>
  </si>
  <si>
    <t>3:30 - 5:00 PM</t>
  </si>
  <si>
    <t>FF transports Z from school to OT appointment, remains present throughout appointment to be available to therapist as needed, and learn ways to support Z at home with his prosthetic</t>
  </si>
  <si>
    <t>5:15 - 5:45 PM &amp; 6:45 - 7:15 PM</t>
  </si>
  <si>
    <t xml:space="preserve">Before and after dinner, about 1/2 hour each, FF sat outside to supervise the children as they rode bikes up and down the sidewalk, since our safety plan dictates they are not safe to be outside alone together. </t>
  </si>
  <si>
    <t>7:15 - 7:25 PM</t>
  </si>
  <si>
    <t>8:00-9:00 PM</t>
  </si>
  <si>
    <t>FM helps Z with shower, sitting outside the closed shower curtain and reaching inside the shower curtain with a hand mirror so Z can see his face as he scrubs off face paint which had been applied during a special event at school. Having only one hand, Z is unable to hold his own mirror while also scrubbing his face.</t>
  </si>
  <si>
    <t>Monday Total Time (Hours):</t>
  </si>
  <si>
    <t>Tuesday 4/1/14</t>
  </si>
  <si>
    <t>Z requests a "break" from wearing his prosthetic to school this day. Since he has no OT or other appointments, FM agrees it would be a good day to take a break. Notes to ask medical providers if such breaks are helpful or harmful? Should Z be allowed to take breaks from his prosthetic when he wants one, or should he be encouraged to wear it daily. Will ask at next opportunity. For today, Z needs little help getting ready for school, without the prosthetic "in his way."</t>
  </si>
  <si>
    <t>Tuesday Total Time (Hours):</t>
  </si>
  <si>
    <t>While FM makes breakfast, the three children watch cartoons, with frequent arguing over what to watch and who will sit where on the couch. Also arguing over turns with different toys. Foster parents take turns intervening with the kids while sharing duties in the kitchen. During breakfast, all three kids are in show-off mode, trying to out-do each other with rude gestures (making fart sounds, showing the chewed food in their mouths, shoving more food in their mouths than they can easily chew). Each "trick" one child comes up with, the others try to imitate. FM curtails each new "trick" reminding them of house rules, and the importance of having civilized table manners.</t>
  </si>
  <si>
    <t>8:30 - 12:00</t>
  </si>
  <si>
    <t>12:00 - 2:00 PM</t>
  </si>
  <si>
    <t>2:30 - 4:00 PM</t>
  </si>
  <si>
    <t>FM and J attend a birthday party for FM's Uncle. J is introduced to a number of her new extended family members whom she had not yet met. These "strangers" are all very excited to meet her, and while J loves the attention, she becomes very overstimulated. FM offers her comfort, and they go outside for a while where J finds some children to play with, but when the kids go back inside, FM&amp;J go back in too, and again J becomes very hyper-aroused. J is clinging to FM, trying to stick her head under FM's shirt, talking loudly in gibberish (repeating words and sounds over and over while laughing inappropriately).  FM attempts to soothe J by holding J on FM's lap, talking quietly to her, etc. but elects to leave the party early because J remains uncomfortable and hyper-aroused.</t>
  </si>
  <si>
    <t>4:00 - 8:00 pm</t>
  </si>
  <si>
    <t>This Week Total Time (Hours):</t>
  </si>
  <si>
    <t>J got up and dressed this morning with age-appropriate level of assistance from FM. J even brushed hair and teeth with much less promting than usual.</t>
  </si>
  <si>
    <t>7:15 - 8:30 PM</t>
  </si>
  <si>
    <t>FF reads J a bedtime story, with frequent remindrs for J to settle down and listen quietly. After story, FM comes in to say goodnight, but J is very agitated and reluctant to settle down for sleep. J wants to sing songs, which FM permits for a few minutes, but J continues to sing and wave her hands about after FM says singing time is over. Frequent reminders to lay down, not play with her toys are necessary; FM lays quietly by example, reminding J every few minutes to not talk, to lay quietly, to close her eyes. Finally after almost an hour J is settled and near sleep, so FM leaves the room. Checking back 20 min later, J is sleeping.</t>
  </si>
  <si>
    <t>Foster Parent Signature: ___________________________________________________________________________    Date: _________________________</t>
  </si>
  <si>
    <t>Caseworker Signature: ____________________________________________________________________________     Date: _________________________</t>
  </si>
  <si>
    <t>7:00 - 7:15 AM</t>
  </si>
  <si>
    <t>Getting in the car to go to school/work, J again expressed sadness and fear over her dream about FF. FM tried comforting J with hugs and reassuring words; also called FF to see if he could comfort J over the phone. FF noted that he was not feeling well, and that his employer had very little work scheduled for the day, so he was coming home. FM decided to wait for him, so J could see he was ok. J squealed in delight when FF arrived; he offered to transport J to school, so they could have a few extra minutes together, and so he could put her mind at ease.</t>
  </si>
  <si>
    <t>7:00 - 8:30 PM</t>
  </si>
  <si>
    <t>J had a very hard time staying on task for getting ready for bed, with frequent reminders to stay on task with shower, PJs, brushing teeth, etc. FF reads J a bedtime story, with frequent remindrs for J to settle down and listen quietly. After lights out, J has another evening of fidgeting and reluctance to go to sleep. J asks repeatedly for reassurance she will "live here forever" and asks FM "will you love me forever." FM reassures J she is loved and safe and that FM/FF will protect her while she sleeps. Finally J is settled and near sleep, so FM leaves the room.</t>
  </si>
  <si>
    <t>J is animated but FF isnists he will stay and read only if she is quet and attentive. He reads from through the Looking Glass until she falls asleep.</t>
  </si>
  <si>
    <t>The kids move from one activity to another, both indoors and out, often needing reminders to put one toy away before getting out another, often fighting over turns, with the boys often excluding J from their games. A few bumps and bruises - Z has another fall from his scooter, and once accidentally kicking &lt;visiting brother&gt; in the face in a missed attempt at kicking a ball. Neither injury required major intervention, just hugs and kisses from FM.</t>
  </si>
  <si>
    <t>FM transports &lt;visting brother&gt; back to his Father's home in Jackson. J rides along, while Z elects to stay home with FF. &lt;brother&gt; and J, sitting together in the back seat, need constant reminders to keep hands to themselves…  &lt;brother&gt; keeps leaning his head over toward J, FM keeps reminding him to sit up and keep his body to himself, etc.</t>
  </si>
  <si>
    <t xml:space="preserve">J got up and shared with FM she had had a bad dream…  she dreampt that Daddy (FF) was hurt and dying "he got blood and he was going to get dead!" FM reassured J that FF was fine, that he had gotten up and went to work like normal that morning, and everything is ok...  J requires much comforting and extra hugs, but finally seems reassured. J dressed and got ready for school this morning with age-appropriate level of assistance from FM. </t>
  </si>
  <si>
    <t>FM = Foster Mother, Mary Smith</t>
  </si>
  <si>
    <t>FF = Foster Father, John Smith</t>
  </si>
  <si>
    <t>J = Jane, foster child subject of this log</t>
  </si>
  <si>
    <t>Z = Jane's brother Zeke, also a foster child in this home</t>
  </si>
  <si>
    <t>Written by Foster Parents John and Mary Smith</t>
  </si>
  <si>
    <t>BEHAVIOR LOG SHEET FOR FOSTER CHILD JANE DOE</t>
  </si>
  <si>
    <t>FF observes J is inordinately headstrong in the evening; testing boundaries. Each attempt at redirection is met with an explanation for the behavior and the continued behavior. Time out is called for. Multiple instances of baby talk, potty talk, and playing with invisible friends. The friends get the blame for poor behavior. J refuses to quiet down for FM at bedtime, insisting on doing 'exercises' in bed. FF insists he will stay with J for a time only if she is calm and quiet and closes her eyes, head on the pillow. She complies reluctantly, but is soon sleeping.</t>
  </si>
  <si>
    <t>J gets out of bed and heads to the bathroom with little trouble this morning, but needs constant reminders to get dressed. FM lays out clothes for J and reminds J to stay on task, but J continues to be distracted: plays with toys, sits and plays with her clothes, etc. -- anything but putting on the clothes. FM issues several reminders that if she doesn't get dressed by their regular 6:30 deadline, she will have to eat breakfast at school. This is not effective today, and J is still not dressed by the 6:30 deadline. FM informs J it is too late to eat at home, that cereal will be eaten at school; J has tantrum (cries &amp; kicks feet). After a few moments of this, FM reminds J that she will receive food, but it will be at school, and this is due to J's own choices. FM guides J to bathroom for hair and teeth brushing, which J does with a few reminders but FM is able to leave periodically to help Z and perform other morning tasks.</t>
  </si>
  <si>
    <t>FM participates in J's therapy session, making a string of 220 beads, representing all the days J has been living in the present foster home, soon to be her "forever home." Project serves as a visual representation of the time J and Z have spent in their new home, feeling safe, loved and well cared for. Therapist &amp; FM verbally reinforce the concept throughout the project, counting each day/bead and reminding J of all the ways she is now safe, all the people who now keep her safe, etc. Project will be continued at home, adding another bead at the end of each day and verbally reinforcing the ways in which J is now safe, and how she will never have to return to the home where she experienced pain and danger.</t>
  </si>
  <si>
    <t>FM observes J playing with her "invisible friends." Notes details of her play for therapist:  Notice a new "friend" is playing today, named "Ella". Also playing are old "friends" Jessie and Marcelene. J speaks for each friend as they take turns playing a version of bowling across the livingroom. J sets up a box at one end of the room as a target, and bowls a soft "bouncy ball" at the target. Saying, "now it is Jessie's turn" then bowls, retrievs the ball, then says "now it is [her own] turn" and bowls again, etc. Each turn she cheers for the current bowler, such as chanting "Yay, Jane! Yay Jane!" or "Yay Jessie, Yay Jessie!" The "friends" appear to be playing very nicely together, takng turns, and encouraging one another.</t>
  </si>
  <si>
    <t>Half-brother arrives for our monthly sibling visit. The three children need constant, watchful supervision. Not much housework is possible. Organized activities are abandoned as children too excited to stay on any regular task or follow game rules. We let them play while redirecting rude or selfish behavior. There is quite a lot of this, in the form of ordering each other about. The children test their boundaries constantly. Time outs issued for irresponsible or reckless behavior. Z and J each have two time-outs for the afternoon Early in the visit, FM sits outside to watch the kids play with scooters on the sidewalk in front of the house, because they cannot be outside together without direct supervision. All three children need constant reminders of rules and boundaries, and both Z&amp;J frequently wander farther from home than FM said was allowed. Z&amp;J each have a fall off their respective scooters in different incidents, resulting in small scrapes. FF attends to their wounds, applying  ice to Z's knee, and Solarcaine to a scrape on J's hip. Back inside, the boys frequently exclude J from their activities (such as playing with Legos or pretending to be "Spies," so FM and J retreat into another room and watch cartoons together so J doesn't feel "left out," while FF supervises the boys until bedtime.</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</si>
</sst>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color rgb="FF000000"/>
      <name val="Arial"/>
    </font>
    <font>
      <b/>
      <sz val="16"/>
      <color rgb="FF000000"/>
      <name val="Arial"/>
    </font>
    <font>
      <sz val="12"/>
      <color rgb="FF000000"/>
      <name val="Calibri"/>
    </font>
    <font>
      <sz val="13"/>
      <color rgb="FF000000"/>
      <name val="Arial"/>
    </font>
    <font>
      <sz val="12"/>
      <color rgb="FF000000"/>
      <name val="Arial"/>
    </font>
    <font>
      <sz val="14"/>
      <color rgb="FF000000"/>
      <name val="Arial"/>
    </font>
    <font>
      <sz val="10"/>
      <color rgb="FF000000"/>
      <name val="Calibri"/>
    </font>
    <font>
      <b/>
      <sz val="14"/>
      <color rgb="FF000000"/>
      <name val="Arial"/>
    </font>
    <font>
      <sz val="9"/>
      <color rgb="FF000000"/>
      <name val="Arial"/>
    </font>
    <font>
      <sz val="10"/>
      <name val="Arial"/>
    </font>
    <font>
      <b/>
      <sz val="12"/>
      <color rgb="FF000000"/>
      <name val="Arial"/>
      <family val="2"/>
    </font>
    <font>
      <sz val="12"/>
      <color rgb="FF000000"/>
      <name val="Arial"/>
      <family val="2"/>
    </font>
    <font>
      <sz val="12"/>
      <color rgb="FF000000"/>
      <name val="Calibri"/>
      <family val="2"/>
    </font>
    <font>
      <sz val="12"/>
      <name val="Arial"/>
      <family val="2"/>
    </font>
    <font>
      <sz val="9"/>
      <color rgb="FF000000"/>
      <name val="Arial"/>
      <family val="2"/>
    </font>
    <font>
      <sz val="9"/>
      <color rgb="FF000000"/>
      <name val="Calibri"/>
      <family val="2"/>
    </font>
    <font>
      <b/>
      <sz val="10"/>
      <color rgb="FF000000"/>
      <name val="Arial"/>
      <family val="2"/>
    </font>
  </fonts>
  <fills count="6">
    <fill>
      <patternFill patternType="none"/>
    </fill>
    <fill>
      <patternFill patternType="gray125"/>
    </fill>
    <fill>
      <patternFill patternType="solid">
        <fgColor rgb="FFB6DDE8"/>
        <bgColor rgb="FFB6DDE8"/>
      </patternFill>
    </fill>
    <fill>
      <patternFill patternType="solid">
        <fgColor rgb="FFCCC0D9"/>
        <bgColor rgb="FFCCC0D9"/>
      </patternFill>
    </fill>
    <fill>
      <patternFill patternType="solid">
        <fgColor rgb="FFFF99CC"/>
        <bgColor rgb="FFFF99CC"/>
      </patternFill>
    </fill>
    <fill>
      <patternFill patternType="solid">
        <fgColor rgb="FFCCFFCC"/>
        <bgColor rgb="FFCCFFCC"/>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68">
    <xf numFmtId="0" fontId="0" fillId="0" borderId="0" xfId="0" applyFont="1" applyAlignment="1">
      <alignment wrapText="1"/>
    </xf>
    <xf numFmtId="0" fontId="2" fillId="0" borderId="0" xfId="0" applyFont="1"/>
    <xf numFmtId="0" fontId="3" fillId="0" borderId="0" xfId="0" applyFont="1" applyAlignment="1">
      <alignment horizontal="center"/>
    </xf>
    <xf numFmtId="0" fontId="4" fillId="0" borderId="0" xfId="0" applyFont="1" applyAlignment="1">
      <alignment horizontal="center" wrapText="1"/>
    </xf>
    <xf numFmtId="2" fontId="3" fillId="0" borderId="0" xfId="0" applyNumberFormat="1" applyFont="1" applyAlignment="1">
      <alignment horizontal="center"/>
    </xf>
    <xf numFmtId="0" fontId="5" fillId="0" borderId="0" xfId="0" applyFont="1" applyAlignment="1">
      <alignment horizontal="center"/>
    </xf>
    <xf numFmtId="0" fontId="5" fillId="0" borderId="0" xfId="0" applyFont="1" applyAlignment="1">
      <alignment horizontal="left"/>
    </xf>
    <xf numFmtId="0" fontId="3" fillId="0" borderId="0" xfId="0" applyFont="1" applyAlignment="1">
      <alignment horizontal="left"/>
    </xf>
    <xf numFmtId="0" fontId="6" fillId="0" borderId="0" xfId="0" applyFont="1"/>
    <xf numFmtId="0" fontId="0" fillId="0" borderId="0" xfId="0" applyFont="1" applyAlignment="1">
      <alignment horizontal="right"/>
    </xf>
    <xf numFmtId="0" fontId="0" fillId="0" borderId="0" xfId="0" applyFont="1" applyAlignment="1">
      <alignment wrapText="1"/>
    </xf>
    <xf numFmtId="2" fontId="0" fillId="0" borderId="0" xfId="0" applyNumberFormat="1" applyFont="1" applyAlignment="1">
      <alignment wrapText="1"/>
    </xf>
    <xf numFmtId="0" fontId="3" fillId="0" borderId="0" xfId="0" applyFont="1"/>
    <xf numFmtId="2" fontId="3" fillId="0" borderId="0" xfId="0" applyNumberFormat="1" applyFont="1"/>
    <xf numFmtId="0" fontId="7" fillId="2" borderId="1" xfId="0" applyFont="1" applyFill="1" applyBorder="1" applyAlignment="1">
      <alignment horizontal="center"/>
    </xf>
    <xf numFmtId="0" fontId="7" fillId="2" borderId="1" xfId="0" applyFont="1" applyFill="1" applyBorder="1" applyAlignment="1">
      <alignment horizontal="center" wrapText="1"/>
    </xf>
    <xf numFmtId="2" fontId="7" fillId="2" borderId="1" xfId="0" applyNumberFormat="1" applyFont="1" applyFill="1" applyBorder="1" applyAlignment="1">
      <alignment horizontal="center" wrapText="1"/>
    </xf>
    <xf numFmtId="14" fontId="3" fillId="0" borderId="1" xfId="0" applyNumberFormat="1" applyFont="1" applyBorder="1" applyAlignment="1">
      <alignment horizontal="right" wrapText="1"/>
    </xf>
    <xf numFmtId="0" fontId="3" fillId="0" borderId="1" xfId="0" applyFont="1" applyBorder="1" applyAlignment="1">
      <alignment horizontal="left"/>
    </xf>
    <xf numFmtId="0" fontId="3" fillId="0" borderId="1" xfId="0" applyFont="1" applyBorder="1" applyAlignment="1">
      <alignment horizontal="left" wrapText="1"/>
    </xf>
    <xf numFmtId="0" fontId="8" fillId="0" borderId="1" xfId="0" applyFont="1" applyBorder="1" applyAlignment="1">
      <alignment horizontal="left" vertical="top" wrapText="1"/>
    </xf>
    <xf numFmtId="0" fontId="8" fillId="0" borderId="1" xfId="0" applyFont="1" applyBorder="1" applyAlignment="1">
      <alignment horizontal="left" wrapText="1"/>
    </xf>
    <xf numFmtId="1" fontId="3" fillId="0" borderId="1" xfId="0" applyNumberFormat="1" applyFont="1" applyBorder="1" applyAlignment="1">
      <alignment horizontal="right"/>
    </xf>
    <xf numFmtId="2" fontId="3" fillId="0" borderId="1" xfId="0" applyNumberFormat="1" applyFont="1" applyBorder="1" applyAlignment="1">
      <alignment horizontal="right"/>
    </xf>
    <xf numFmtId="1" fontId="3" fillId="0" borderId="1" xfId="0" applyNumberFormat="1" applyFont="1" applyBorder="1" applyAlignment="1">
      <alignment horizontal="right"/>
    </xf>
    <xf numFmtId="2" fontId="3" fillId="5" borderId="1" xfId="0" applyNumberFormat="1" applyFont="1" applyFill="1" applyBorder="1" applyAlignment="1">
      <alignment horizontal="right"/>
    </xf>
    <xf numFmtId="2" fontId="3" fillId="2" borderId="1" xfId="0" applyNumberFormat="1" applyFont="1" applyFill="1" applyBorder="1" applyAlignment="1">
      <alignment horizontal="right"/>
    </xf>
    <xf numFmtId="2" fontId="2" fillId="0" borderId="0" xfId="0" applyNumberFormat="1" applyFont="1"/>
    <xf numFmtId="0" fontId="2" fillId="0" borderId="0" xfId="0" applyFont="1" applyAlignment="1">
      <alignment wrapText="1"/>
    </xf>
    <xf numFmtId="0" fontId="9" fillId="0" borderId="3" xfId="0" applyFont="1" applyBorder="1" applyAlignment="1">
      <alignment wrapText="1"/>
    </xf>
    <xf numFmtId="0" fontId="1" fillId="0" borderId="0" xfId="0" applyFont="1" applyAlignment="1">
      <alignment horizontal="center"/>
    </xf>
    <xf numFmtId="0" fontId="0" fillId="0" borderId="0" xfId="0" applyFont="1" applyAlignment="1">
      <alignment wrapText="1"/>
    </xf>
    <xf numFmtId="1" fontId="3" fillId="5" borderId="2" xfId="0" applyNumberFormat="1" applyFont="1" applyFill="1" applyBorder="1" applyAlignment="1">
      <alignment horizontal="right"/>
    </xf>
    <xf numFmtId="1" fontId="3" fillId="2" borderId="2" xfId="0" applyNumberFormat="1" applyFont="1" applyFill="1" applyBorder="1" applyAlignment="1">
      <alignment horizontal="right"/>
    </xf>
    <xf numFmtId="0" fontId="10" fillId="0" borderId="0" xfId="0" applyFont="1" applyAlignment="1">
      <alignment horizontal="center"/>
    </xf>
    <xf numFmtId="0" fontId="11" fillId="0" borderId="0" xfId="0" applyFont="1" applyAlignment="1">
      <alignment wrapText="1"/>
    </xf>
    <xf numFmtId="0" fontId="11" fillId="0" borderId="0" xfId="0" applyFont="1" applyAlignment="1">
      <alignment horizontal="center"/>
    </xf>
    <xf numFmtId="0" fontId="11" fillId="0" borderId="0" xfId="0" applyFont="1" applyAlignment="1">
      <alignment horizontal="center" wrapText="1"/>
    </xf>
    <xf numFmtId="2" fontId="11" fillId="0" borderId="0" xfId="0" applyNumberFormat="1" applyFont="1" applyAlignment="1">
      <alignment horizontal="center"/>
    </xf>
    <xf numFmtId="0" fontId="12" fillId="0" borderId="0" xfId="0" applyFont="1"/>
    <xf numFmtId="0" fontId="11" fillId="0" borderId="0" xfId="0" applyFont="1" applyAlignment="1">
      <alignment wrapText="1"/>
    </xf>
    <xf numFmtId="2" fontId="11" fillId="0" borderId="0" xfId="0" applyNumberFormat="1" applyFont="1" applyAlignment="1">
      <alignment wrapText="1"/>
    </xf>
    <xf numFmtId="0" fontId="11" fillId="0" borderId="0" xfId="0" applyFont="1"/>
    <xf numFmtId="2" fontId="11" fillId="0" borderId="0" xfId="0" applyNumberFormat="1" applyFont="1"/>
    <xf numFmtId="0" fontId="10" fillId="3" borderId="1" xfId="0" applyFont="1" applyFill="1" applyBorder="1" applyAlignment="1">
      <alignment horizontal="center"/>
    </xf>
    <xf numFmtId="0" fontId="10" fillId="3" borderId="1" xfId="0" applyFont="1" applyFill="1" applyBorder="1" applyAlignment="1">
      <alignment horizontal="center" wrapText="1"/>
    </xf>
    <xf numFmtId="2" fontId="10" fillId="3" borderId="1" xfId="0" applyNumberFormat="1" applyFont="1" applyFill="1" applyBorder="1" applyAlignment="1">
      <alignment horizontal="center" wrapText="1"/>
    </xf>
    <xf numFmtId="14" fontId="11" fillId="0" borderId="1" xfId="0" applyNumberFormat="1" applyFont="1" applyBorder="1" applyAlignment="1">
      <alignment horizontal="right" wrapText="1"/>
    </xf>
    <xf numFmtId="1" fontId="11" fillId="0" borderId="1" xfId="0" applyNumberFormat="1" applyFont="1" applyBorder="1" applyAlignment="1">
      <alignment horizontal="right"/>
    </xf>
    <xf numFmtId="2" fontId="11" fillId="0" borderId="1" xfId="0" applyNumberFormat="1" applyFont="1" applyBorder="1" applyAlignment="1">
      <alignment horizontal="right"/>
    </xf>
    <xf numFmtId="1" fontId="11" fillId="4" borderId="2" xfId="0" applyNumberFormat="1" applyFont="1" applyFill="1" applyBorder="1" applyAlignment="1">
      <alignment horizontal="right"/>
    </xf>
    <xf numFmtId="0" fontId="13" fillId="0" borderId="3" xfId="0" applyFont="1" applyBorder="1" applyAlignment="1">
      <alignment wrapText="1"/>
    </xf>
    <xf numFmtId="2" fontId="11" fillId="4" borderId="1" xfId="0" applyNumberFormat="1" applyFont="1" applyFill="1" applyBorder="1" applyAlignment="1">
      <alignment horizontal="right"/>
    </xf>
    <xf numFmtId="0" fontId="11" fillId="0" borderId="1" xfId="0" applyFont="1" applyBorder="1" applyAlignment="1">
      <alignment horizontal="left" wrapText="1"/>
    </xf>
    <xf numFmtId="1" fontId="11" fillId="3" borderId="2" xfId="0" applyNumberFormat="1" applyFont="1" applyFill="1" applyBorder="1" applyAlignment="1">
      <alignment horizontal="right"/>
    </xf>
    <xf numFmtId="2" fontId="11" fillId="3" borderId="1" xfId="0" applyNumberFormat="1" applyFont="1" applyFill="1" applyBorder="1" applyAlignment="1">
      <alignment horizontal="right"/>
    </xf>
    <xf numFmtId="2" fontId="12" fillId="0" borderId="0" xfId="0" applyNumberFormat="1" applyFont="1"/>
    <xf numFmtId="0" fontId="12" fillId="0" borderId="0" xfId="0" applyFont="1" applyAlignment="1">
      <alignment wrapText="1"/>
    </xf>
    <xf numFmtId="0" fontId="14" fillId="0" borderId="0" xfId="0" applyFont="1" applyAlignment="1">
      <alignment horizontal="center" wrapText="1"/>
    </xf>
    <xf numFmtId="0" fontId="14" fillId="0" borderId="0" xfId="0" applyFont="1" applyAlignment="1">
      <alignment wrapText="1"/>
    </xf>
    <xf numFmtId="0" fontId="14" fillId="0" borderId="0" xfId="0" applyFont="1"/>
    <xf numFmtId="0" fontId="14" fillId="0" borderId="1" xfId="0" applyFont="1" applyBorder="1" applyAlignment="1">
      <alignment horizontal="left" vertical="top" wrapText="1"/>
    </xf>
    <xf numFmtId="0" fontId="14" fillId="0" borderId="1" xfId="0" applyFont="1" applyBorder="1" applyAlignment="1">
      <alignment horizontal="left" wrapText="1"/>
    </xf>
    <xf numFmtId="0" fontId="15" fillId="0" borderId="0" xfId="0" applyFont="1"/>
    <xf numFmtId="0" fontId="15" fillId="0" borderId="0" xfId="0" applyFont="1" applyAlignment="1">
      <alignment wrapText="1"/>
    </xf>
    <xf numFmtId="0" fontId="16" fillId="3" borderId="1" xfId="0" applyFont="1" applyFill="1" applyBorder="1" applyAlignment="1">
      <alignment horizontal="center" wrapText="1"/>
    </xf>
    <xf numFmtId="0" fontId="11" fillId="0" borderId="0" xfId="0" applyFont="1" applyAlignment="1">
      <alignment horizontal="left" wrapText="1"/>
    </xf>
    <xf numFmtId="0" fontId="11" fillId="0" borderId="0" xfId="0" applyFont="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tabSelected="1" workbookViewId="0">
      <selection activeCell="A49" sqref="A49"/>
    </sheetView>
  </sheetViews>
  <sheetFormatPr defaultColWidth="17.33203125" defaultRowHeight="15.75" customHeight="1" x14ac:dyDescent="0.25"/>
  <cols>
    <col min="1" max="1" width="12.88671875" style="40" customWidth="1"/>
    <col min="2" max="2" width="11.77734375" style="40" customWidth="1"/>
    <col min="3" max="3" width="81.21875" style="59" customWidth="1"/>
    <col min="4" max="4" width="11.77734375" style="40" customWidth="1"/>
    <col min="5" max="5" width="13.109375" style="40" customWidth="1"/>
    <col min="6" max="6" width="13.5546875" customWidth="1"/>
  </cols>
  <sheetData>
    <row r="1" spans="1:6" ht="18" customHeight="1" x14ac:dyDescent="0.3">
      <c r="A1" s="34" t="s">
        <v>115</v>
      </c>
      <c r="B1" s="35"/>
      <c r="C1" s="35"/>
      <c r="D1" s="35"/>
      <c r="E1" s="35"/>
      <c r="F1" s="1"/>
    </row>
    <row r="2" spans="1:6" ht="15.75" customHeight="1" x14ac:dyDescent="0.3">
      <c r="A2" s="37"/>
      <c r="B2" s="37"/>
      <c r="C2" s="58" t="s">
        <v>114</v>
      </c>
      <c r="D2" s="36"/>
      <c r="E2" s="38"/>
      <c r="F2" s="1"/>
    </row>
    <row r="3" spans="1:6" ht="31.5" customHeight="1" x14ac:dyDescent="0.3">
      <c r="A3" s="37" t="s">
        <v>2</v>
      </c>
      <c r="B3" s="66" t="s">
        <v>3</v>
      </c>
      <c r="C3" s="58"/>
      <c r="D3" s="36"/>
      <c r="E3" s="38"/>
      <c r="F3" s="1"/>
    </row>
    <row r="4" spans="1:6" ht="15.75" customHeight="1" x14ac:dyDescent="0.3">
      <c r="A4" s="37"/>
      <c r="B4" s="66"/>
      <c r="C4" s="58"/>
      <c r="D4" s="36"/>
      <c r="E4" s="38"/>
      <c r="F4" s="1"/>
    </row>
    <row r="5" spans="1:6" ht="13.5" customHeight="1" x14ac:dyDescent="0.3">
      <c r="A5" s="57"/>
      <c r="B5" s="67" t="s">
        <v>4</v>
      </c>
      <c r="C5" s="59" t="s">
        <v>112</v>
      </c>
      <c r="E5" s="41"/>
      <c r="F5" s="8"/>
    </row>
    <row r="6" spans="1:6" ht="13.5" customHeight="1" x14ac:dyDescent="0.3">
      <c r="B6" s="57"/>
      <c r="C6" s="59" t="s">
        <v>113</v>
      </c>
      <c r="E6" s="41"/>
      <c r="F6" s="8"/>
    </row>
    <row r="7" spans="1:6" ht="13.5" customHeight="1" x14ac:dyDescent="0.3">
      <c r="C7" s="59" t="s">
        <v>110</v>
      </c>
      <c r="E7" s="41"/>
      <c r="F7" s="8"/>
    </row>
    <row r="8" spans="1:6" ht="13.5" customHeight="1" x14ac:dyDescent="0.3">
      <c r="C8" s="59" t="s">
        <v>111</v>
      </c>
      <c r="E8" s="41"/>
      <c r="F8" s="8"/>
    </row>
    <row r="9" spans="1:6" ht="15.75" customHeight="1" x14ac:dyDescent="0.3">
      <c r="C9" s="60"/>
      <c r="D9" s="42"/>
      <c r="E9" s="43"/>
      <c r="F9" s="1"/>
    </row>
    <row r="10" spans="1:6" ht="51" customHeight="1" x14ac:dyDescent="0.3">
      <c r="A10" s="45" t="s">
        <v>9</v>
      </c>
      <c r="B10" s="45" t="s">
        <v>10</v>
      </c>
      <c r="C10" s="44" t="s">
        <v>11</v>
      </c>
      <c r="D10" s="65" t="s">
        <v>12</v>
      </c>
      <c r="E10" s="46" t="s">
        <v>13</v>
      </c>
      <c r="F10" s="1"/>
    </row>
    <row r="11" spans="1:6" ht="122.4" customHeight="1" x14ac:dyDescent="0.3">
      <c r="A11" s="47" t="s">
        <v>14</v>
      </c>
      <c r="B11" s="53" t="s">
        <v>15</v>
      </c>
      <c r="C11" s="61" t="s">
        <v>17</v>
      </c>
      <c r="D11" s="48">
        <v>30</v>
      </c>
      <c r="E11" s="49"/>
      <c r="F11" s="1"/>
    </row>
    <row r="12" spans="1:6" ht="84" customHeight="1" x14ac:dyDescent="0.3">
      <c r="A12" s="47"/>
      <c r="B12" s="53" t="s">
        <v>19</v>
      </c>
      <c r="C12" s="61" t="s">
        <v>21</v>
      </c>
      <c r="D12" s="48">
        <v>15</v>
      </c>
      <c r="E12" s="49"/>
      <c r="F12" s="1"/>
    </row>
    <row r="13" spans="1:6" ht="96" customHeight="1" x14ac:dyDescent="0.3">
      <c r="A13" s="47"/>
      <c r="B13" s="53" t="s">
        <v>22</v>
      </c>
      <c r="C13" s="61" t="s">
        <v>24</v>
      </c>
      <c r="D13" s="48">
        <v>120</v>
      </c>
      <c r="E13" s="49"/>
      <c r="F13" s="1"/>
    </row>
    <row r="14" spans="1:6" ht="15.75" customHeight="1" x14ac:dyDescent="0.3">
      <c r="A14" s="50" t="s">
        <v>26</v>
      </c>
      <c r="B14" s="51"/>
      <c r="C14" s="51"/>
      <c r="D14" s="51"/>
      <c r="E14" s="52">
        <f>(SUM(D11:D13))/60</f>
        <v>2.75</v>
      </c>
      <c r="F14" s="1"/>
    </row>
    <row r="15" spans="1:6" ht="108" customHeight="1" x14ac:dyDescent="0.3">
      <c r="A15" s="47" t="s">
        <v>31</v>
      </c>
      <c r="B15" s="53" t="s">
        <v>32</v>
      </c>
      <c r="C15" s="61" t="s">
        <v>117</v>
      </c>
      <c r="D15" s="48">
        <v>45</v>
      </c>
      <c r="E15" s="49"/>
      <c r="F15" s="1"/>
    </row>
    <row r="16" spans="1:6" ht="60" customHeight="1" x14ac:dyDescent="0.3">
      <c r="A16" s="47"/>
      <c r="B16" s="53" t="s">
        <v>33</v>
      </c>
      <c r="C16" s="61" t="s">
        <v>34</v>
      </c>
      <c r="D16" s="48">
        <v>30</v>
      </c>
      <c r="E16" s="49"/>
      <c r="F16" s="1"/>
    </row>
    <row r="17" spans="1:6" ht="120" customHeight="1" x14ac:dyDescent="0.3">
      <c r="A17" s="47"/>
      <c r="B17" s="53" t="s">
        <v>35</v>
      </c>
      <c r="C17" s="61" t="s">
        <v>36</v>
      </c>
      <c r="D17" s="48">
        <v>60</v>
      </c>
      <c r="E17" s="49"/>
      <c r="F17" s="1"/>
    </row>
    <row r="18" spans="1:6" ht="144" customHeight="1" x14ac:dyDescent="0.3">
      <c r="A18" s="47"/>
      <c r="B18" s="53" t="s">
        <v>38</v>
      </c>
      <c r="C18" s="61" t="s">
        <v>43</v>
      </c>
      <c r="D18" s="48">
        <v>60</v>
      </c>
      <c r="E18" s="49"/>
      <c r="F18" s="1"/>
    </row>
    <row r="19" spans="1:6" ht="15.75" customHeight="1" x14ac:dyDescent="0.3">
      <c r="A19" s="50" t="s">
        <v>26</v>
      </c>
      <c r="B19" s="51"/>
      <c r="C19" s="51"/>
      <c r="D19" s="51"/>
      <c r="E19" s="52">
        <f>(SUM(D15:D18))/60</f>
        <v>3.25</v>
      </c>
      <c r="F19" s="1"/>
    </row>
    <row r="20" spans="1:6" ht="60" customHeight="1" x14ac:dyDescent="0.3">
      <c r="A20" s="47" t="s">
        <v>44</v>
      </c>
      <c r="B20" s="53" t="s">
        <v>54</v>
      </c>
      <c r="C20" s="61" t="s">
        <v>55</v>
      </c>
      <c r="D20" s="48">
        <v>25</v>
      </c>
      <c r="E20" s="49"/>
      <c r="F20" s="1"/>
    </row>
    <row r="21" spans="1:6" ht="15.75" customHeight="1" x14ac:dyDescent="0.3">
      <c r="A21" s="47"/>
      <c r="B21" s="53" t="s">
        <v>56</v>
      </c>
      <c r="C21" s="61" t="s">
        <v>57</v>
      </c>
      <c r="D21" s="48">
        <v>60</v>
      </c>
      <c r="E21" s="49"/>
      <c r="F21" s="1"/>
    </row>
    <row r="22" spans="1:6" ht="33" customHeight="1" x14ac:dyDescent="0.3">
      <c r="A22" s="47"/>
      <c r="B22" s="53" t="s">
        <v>46</v>
      </c>
      <c r="C22" s="61" t="s">
        <v>47</v>
      </c>
      <c r="D22" s="48">
        <v>30</v>
      </c>
      <c r="E22" s="49"/>
      <c r="F22" s="1"/>
    </row>
    <row r="23" spans="1:6" ht="96" customHeight="1" x14ac:dyDescent="0.3">
      <c r="A23" s="47"/>
      <c r="B23" s="53" t="s">
        <v>48</v>
      </c>
      <c r="C23" s="61" t="s">
        <v>118</v>
      </c>
      <c r="D23" s="48">
        <v>60</v>
      </c>
      <c r="E23" s="49"/>
      <c r="F23" s="1"/>
    </row>
    <row r="24" spans="1:6" ht="36" customHeight="1" x14ac:dyDescent="0.3">
      <c r="A24" s="47"/>
      <c r="B24" s="53" t="s">
        <v>35</v>
      </c>
      <c r="C24" s="61" t="s">
        <v>63</v>
      </c>
      <c r="D24" s="48">
        <v>60</v>
      </c>
      <c r="E24" s="49"/>
      <c r="F24" s="1"/>
    </row>
    <row r="25" spans="1:6" ht="24" customHeight="1" x14ac:dyDescent="0.3">
      <c r="A25" s="47"/>
      <c r="B25" s="53" t="s">
        <v>64</v>
      </c>
      <c r="C25" s="61" t="s">
        <v>65</v>
      </c>
      <c r="D25" s="48">
        <v>60</v>
      </c>
      <c r="E25" s="49"/>
      <c r="F25" s="1"/>
    </row>
    <row r="26" spans="1:6" ht="15.75" customHeight="1" x14ac:dyDescent="0.3">
      <c r="A26" s="50" t="s">
        <v>26</v>
      </c>
      <c r="B26" s="51"/>
      <c r="C26" s="51"/>
      <c r="D26" s="51"/>
      <c r="E26" s="52">
        <f>SUM(D20:D25)/60</f>
        <v>4.916666666666667</v>
      </c>
      <c r="F26" s="1"/>
    </row>
    <row r="27" spans="1:6" ht="96" customHeight="1" x14ac:dyDescent="0.3">
      <c r="A27" s="47" t="s">
        <v>58</v>
      </c>
      <c r="B27" s="53" t="s">
        <v>59</v>
      </c>
      <c r="C27" s="61" t="s">
        <v>60</v>
      </c>
      <c r="D27" s="48">
        <v>120</v>
      </c>
      <c r="E27" s="49"/>
      <c r="F27" s="1"/>
    </row>
    <row r="28" spans="1:6" ht="96" customHeight="1" x14ac:dyDescent="0.3">
      <c r="A28" s="47"/>
      <c r="B28" s="53" t="s">
        <v>72</v>
      </c>
      <c r="C28" s="61" t="s">
        <v>119</v>
      </c>
      <c r="D28" s="48">
        <v>30</v>
      </c>
      <c r="E28" s="49"/>
      <c r="F28" s="1"/>
    </row>
    <row r="29" spans="1:6" ht="151.80000000000001" customHeight="1" x14ac:dyDescent="0.3">
      <c r="A29" s="47"/>
      <c r="B29" s="53" t="s">
        <v>61</v>
      </c>
      <c r="C29" s="61" t="s">
        <v>120</v>
      </c>
      <c r="D29" s="48">
        <f>7*60</f>
        <v>420</v>
      </c>
      <c r="E29" s="49"/>
      <c r="F29" s="1"/>
    </row>
    <row r="30" spans="1:6" ht="33" customHeight="1" x14ac:dyDescent="0.3">
      <c r="A30" s="47"/>
      <c r="B30" s="53" t="s">
        <v>84</v>
      </c>
      <c r="C30" s="61" t="s">
        <v>106</v>
      </c>
      <c r="D30" s="48">
        <v>60</v>
      </c>
      <c r="E30" s="49"/>
      <c r="F30" s="1"/>
    </row>
    <row r="31" spans="1:6" ht="15.75" customHeight="1" x14ac:dyDescent="0.3">
      <c r="A31" s="50" t="s">
        <v>26</v>
      </c>
      <c r="B31" s="51"/>
      <c r="C31" s="51"/>
      <c r="D31" s="51"/>
      <c r="E31" s="52">
        <f>SUM(D27:D30)/60</f>
        <v>10.5</v>
      </c>
      <c r="F31" s="1"/>
    </row>
    <row r="32" spans="1:6" ht="84" customHeight="1" x14ac:dyDescent="0.3">
      <c r="A32" s="47" t="s">
        <v>67</v>
      </c>
      <c r="B32" s="53" t="s">
        <v>68</v>
      </c>
      <c r="C32" s="61" t="s">
        <v>90</v>
      </c>
      <c r="D32" s="48">
        <v>60</v>
      </c>
      <c r="E32" s="49"/>
      <c r="F32" s="1"/>
    </row>
    <row r="33" spans="1:6" ht="60" customHeight="1" x14ac:dyDescent="0.3">
      <c r="A33" s="47"/>
      <c r="B33" s="53" t="s">
        <v>91</v>
      </c>
      <c r="C33" s="61" t="s">
        <v>107</v>
      </c>
      <c r="D33" s="48">
        <v>210</v>
      </c>
      <c r="E33" s="49"/>
      <c r="F33" s="1"/>
    </row>
    <row r="34" spans="1:6" ht="48" customHeight="1" x14ac:dyDescent="0.3">
      <c r="A34" s="47"/>
      <c r="B34" s="53" t="s">
        <v>92</v>
      </c>
      <c r="C34" s="61" t="s">
        <v>108</v>
      </c>
      <c r="D34" s="48">
        <v>120</v>
      </c>
      <c r="E34" s="49"/>
      <c r="F34" s="1"/>
    </row>
    <row r="35" spans="1:6" ht="96" customHeight="1" x14ac:dyDescent="0.3">
      <c r="A35" s="47"/>
      <c r="B35" s="53" t="s">
        <v>93</v>
      </c>
      <c r="C35" s="61" t="s">
        <v>94</v>
      </c>
      <c r="D35" s="48">
        <v>90</v>
      </c>
      <c r="E35" s="49"/>
      <c r="F35" s="1"/>
    </row>
    <row r="36" spans="1:6" ht="72" customHeight="1" x14ac:dyDescent="0.3">
      <c r="A36" s="47"/>
      <c r="B36" s="53" t="s">
        <v>95</v>
      </c>
      <c r="C36" s="61" t="s">
        <v>116</v>
      </c>
      <c r="D36" s="48">
        <v>240</v>
      </c>
      <c r="E36" s="49"/>
      <c r="F36" s="1"/>
    </row>
    <row r="37" spans="1:6" ht="15.75" customHeight="1" x14ac:dyDescent="0.3">
      <c r="A37" s="50" t="s">
        <v>26</v>
      </c>
      <c r="B37" s="51"/>
      <c r="C37" s="51"/>
      <c r="D37" s="51"/>
      <c r="E37" s="52">
        <f>SUM(D32:D36)/60</f>
        <v>12</v>
      </c>
      <c r="F37" s="1"/>
    </row>
    <row r="38" spans="1:6" ht="48" customHeight="1" x14ac:dyDescent="0.3">
      <c r="A38" s="47" t="s">
        <v>75</v>
      </c>
      <c r="B38" s="62" t="s">
        <v>16</v>
      </c>
      <c r="C38" s="61" t="s">
        <v>97</v>
      </c>
      <c r="D38" s="48">
        <v>10</v>
      </c>
      <c r="E38" s="49"/>
      <c r="F38" s="1"/>
    </row>
    <row r="39" spans="1:6" ht="31.5" customHeight="1" x14ac:dyDescent="0.3">
      <c r="A39" s="47"/>
      <c r="B39" s="62" t="s">
        <v>81</v>
      </c>
      <c r="C39" s="62" t="s">
        <v>82</v>
      </c>
      <c r="D39" s="48">
        <v>60</v>
      </c>
      <c r="E39" s="49"/>
      <c r="F39" s="1"/>
    </row>
    <row r="40" spans="1:6" ht="84.75" customHeight="1" x14ac:dyDescent="0.3">
      <c r="A40" s="47"/>
      <c r="B40" s="53" t="s">
        <v>98</v>
      </c>
      <c r="C40" s="62" t="s">
        <v>99</v>
      </c>
      <c r="D40" s="48">
        <v>75</v>
      </c>
      <c r="E40" s="49"/>
      <c r="F40" s="1"/>
    </row>
    <row r="41" spans="1:6" ht="15.75" customHeight="1" x14ac:dyDescent="0.3">
      <c r="A41" s="50" t="s">
        <v>86</v>
      </c>
      <c r="B41" s="51"/>
      <c r="C41" s="51"/>
      <c r="D41" s="51"/>
      <c r="E41" s="52">
        <f>(SUM(D38:D40))/60</f>
        <v>2.4166666666666665</v>
      </c>
      <c r="F41" s="1"/>
    </row>
    <row r="42" spans="1:6" ht="60" customHeight="1" x14ac:dyDescent="0.3">
      <c r="A42" s="47" t="s">
        <v>87</v>
      </c>
      <c r="B42" s="53" t="s">
        <v>16</v>
      </c>
      <c r="C42" s="61" t="s">
        <v>109</v>
      </c>
      <c r="D42" s="48">
        <v>20</v>
      </c>
      <c r="E42" s="49"/>
      <c r="F42" s="1"/>
    </row>
    <row r="43" spans="1:6" ht="72.75" customHeight="1" x14ac:dyDescent="0.3">
      <c r="A43" s="47"/>
      <c r="B43" s="53" t="s">
        <v>102</v>
      </c>
      <c r="C43" s="62" t="s">
        <v>103</v>
      </c>
      <c r="D43" s="48">
        <v>15</v>
      </c>
      <c r="E43" s="49"/>
      <c r="F43" s="1"/>
    </row>
    <row r="44" spans="1:6" ht="72.75" customHeight="1" x14ac:dyDescent="0.3">
      <c r="A44" s="47"/>
      <c r="B44" s="53" t="s">
        <v>104</v>
      </c>
      <c r="C44" s="62" t="s">
        <v>105</v>
      </c>
      <c r="D44" s="48">
        <v>75</v>
      </c>
      <c r="E44" s="49"/>
      <c r="F44" s="1"/>
    </row>
    <row r="45" spans="1:6" ht="15.75" customHeight="1" x14ac:dyDescent="0.3">
      <c r="A45" s="50" t="s">
        <v>89</v>
      </c>
      <c r="B45" s="51"/>
      <c r="C45" s="51"/>
      <c r="D45" s="51"/>
      <c r="E45" s="52">
        <f>(SUM(D42:D44))/60</f>
        <v>1.8333333333333333</v>
      </c>
      <c r="F45" s="1"/>
    </row>
    <row r="46" spans="1:6" ht="15.75" customHeight="1" x14ac:dyDescent="0.3">
      <c r="A46" s="54" t="s">
        <v>96</v>
      </c>
      <c r="B46" s="51"/>
      <c r="C46" s="51"/>
      <c r="D46" s="51"/>
      <c r="E46" s="55">
        <f>E45+E41+E37+E31+E26+E19+E14</f>
        <v>37.666666666666671</v>
      </c>
      <c r="F46" s="1"/>
    </row>
    <row r="47" spans="1:6" ht="15" customHeight="1" x14ac:dyDescent="0.3">
      <c r="A47" s="57"/>
      <c r="B47" s="57"/>
      <c r="C47" s="63"/>
      <c r="D47" s="39"/>
      <c r="E47" s="56"/>
      <c r="F47" s="1"/>
    </row>
    <row r="48" spans="1:6" ht="15" customHeight="1" x14ac:dyDescent="0.3">
      <c r="A48" s="57"/>
      <c r="B48" s="57"/>
      <c r="C48" s="63"/>
      <c r="D48" s="39"/>
      <c r="E48" s="56"/>
      <c r="F48" s="1"/>
    </row>
    <row r="49" spans="1:6" ht="15" customHeight="1" x14ac:dyDescent="0.3">
      <c r="A49" s="57"/>
      <c r="B49" s="57"/>
      <c r="C49" s="63"/>
      <c r="D49" s="39"/>
      <c r="E49" s="56"/>
      <c r="F49" s="1"/>
    </row>
    <row r="50" spans="1:6" ht="15" customHeight="1" x14ac:dyDescent="0.3">
      <c r="A50" s="57"/>
      <c r="B50" s="57"/>
      <c r="C50" s="63"/>
      <c r="D50" s="39"/>
      <c r="E50" s="56"/>
      <c r="F50" s="1"/>
    </row>
    <row r="51" spans="1:6" ht="15" customHeight="1" x14ac:dyDescent="0.3">
      <c r="A51" s="57"/>
      <c r="B51" s="57"/>
      <c r="C51" s="64"/>
      <c r="D51" s="39"/>
      <c r="E51" s="56"/>
      <c r="F51" s="1"/>
    </row>
    <row r="52" spans="1:6" ht="15" customHeight="1" x14ac:dyDescent="0.3">
      <c r="A52" s="57"/>
      <c r="B52" s="57"/>
      <c r="C52" s="64"/>
      <c r="D52" s="39"/>
      <c r="E52" s="56"/>
      <c r="F52" s="1"/>
    </row>
    <row r="53" spans="1:6" ht="15" customHeight="1" x14ac:dyDescent="0.3">
      <c r="A53" s="57"/>
      <c r="B53" s="57"/>
      <c r="C53" s="64"/>
      <c r="D53" s="39"/>
      <c r="E53" s="56"/>
      <c r="F53" s="1"/>
    </row>
    <row r="54" spans="1:6" ht="15" customHeight="1" x14ac:dyDescent="0.3">
      <c r="A54" s="57"/>
      <c r="B54" s="57"/>
      <c r="C54" s="64"/>
      <c r="D54" s="39"/>
      <c r="E54" s="56"/>
      <c r="F54" s="1"/>
    </row>
    <row r="55" spans="1:6" ht="15" customHeight="1" x14ac:dyDescent="0.3">
      <c r="A55" s="57"/>
      <c r="B55" s="57"/>
      <c r="C55" s="64"/>
      <c r="D55" s="39"/>
      <c r="E55" s="56"/>
      <c r="F55" s="1"/>
    </row>
    <row r="56" spans="1:6" ht="15" customHeight="1" x14ac:dyDescent="0.3">
      <c r="A56" s="57"/>
      <c r="B56" s="57"/>
      <c r="C56" s="64"/>
      <c r="D56" s="39"/>
      <c r="E56" s="56"/>
      <c r="F56" s="1"/>
    </row>
  </sheetData>
  <mergeCells count="9">
    <mergeCell ref="A46:D46"/>
    <mergeCell ref="A14:D14"/>
    <mergeCell ref="A1:E1"/>
    <mergeCell ref="A19:D19"/>
    <mergeCell ref="A26:D26"/>
    <mergeCell ref="A31:D31"/>
    <mergeCell ref="A37:D37"/>
    <mergeCell ref="A41:D41"/>
    <mergeCell ref="A45:D4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workbookViewId="0"/>
  </sheetViews>
  <sheetFormatPr defaultColWidth="17.33203125" defaultRowHeight="15.75" customHeight="1" x14ac:dyDescent="0.25"/>
  <cols>
    <col min="1" max="1" width="19.6640625" customWidth="1"/>
    <col min="2" max="2" width="23.109375" customWidth="1"/>
    <col min="3" max="3" width="97" customWidth="1"/>
    <col min="4" max="4" width="18.44140625" customWidth="1"/>
    <col min="5" max="5" width="18" customWidth="1"/>
    <col min="6" max="6" width="13.5546875" customWidth="1"/>
  </cols>
  <sheetData>
    <row r="1" spans="1:6" ht="18" customHeight="1" x14ac:dyDescent="0.4">
      <c r="A1" s="30" t="s">
        <v>0</v>
      </c>
      <c r="B1" s="31"/>
      <c r="C1" s="31"/>
      <c r="D1" s="31"/>
      <c r="E1" s="31"/>
      <c r="F1" s="1"/>
    </row>
    <row r="2" spans="1:6" ht="15.75" customHeight="1" x14ac:dyDescent="0.3">
      <c r="A2" s="2"/>
      <c r="B2" s="2"/>
      <c r="C2" s="3" t="s">
        <v>1</v>
      </c>
      <c r="D2" s="2"/>
      <c r="E2" s="4"/>
      <c r="F2" s="1"/>
    </row>
    <row r="3" spans="1:6" ht="31.5" customHeight="1" x14ac:dyDescent="0.3">
      <c r="A3" s="5" t="s">
        <v>2</v>
      </c>
      <c r="B3" s="6" t="s">
        <v>3</v>
      </c>
      <c r="C3" s="3"/>
      <c r="D3" s="2"/>
      <c r="E3" s="4"/>
      <c r="F3" s="1"/>
    </row>
    <row r="4" spans="1:6" ht="15.75" customHeight="1" x14ac:dyDescent="0.3">
      <c r="A4" s="2"/>
      <c r="B4" s="7"/>
      <c r="C4" s="3"/>
      <c r="D4" s="2"/>
      <c r="E4" s="4"/>
      <c r="F4" s="1"/>
    </row>
    <row r="5" spans="1:6" ht="13.5" customHeight="1" x14ac:dyDescent="0.3">
      <c r="A5" s="8"/>
      <c r="B5" s="9" t="s">
        <v>4</v>
      </c>
      <c r="C5" s="10" t="s">
        <v>5</v>
      </c>
      <c r="D5" s="10"/>
      <c r="E5" s="11"/>
      <c r="F5" s="8"/>
    </row>
    <row r="6" spans="1:6" ht="13.5" customHeight="1" x14ac:dyDescent="0.3">
      <c r="A6" s="10"/>
      <c r="B6" s="8"/>
      <c r="C6" s="10" t="s">
        <v>6</v>
      </c>
      <c r="D6" s="10"/>
      <c r="E6" s="11"/>
      <c r="F6" s="8"/>
    </row>
    <row r="7" spans="1:6" ht="13.5" customHeight="1" x14ac:dyDescent="0.3">
      <c r="A7" s="10"/>
      <c r="B7" s="10"/>
      <c r="C7" s="10" t="s">
        <v>7</v>
      </c>
      <c r="D7" s="10"/>
      <c r="E7" s="11"/>
      <c r="F7" s="8"/>
    </row>
    <row r="8" spans="1:6" ht="13.5" customHeight="1" x14ac:dyDescent="0.3">
      <c r="A8" s="10"/>
      <c r="B8" s="10"/>
      <c r="C8" s="10" t="s">
        <v>8</v>
      </c>
      <c r="D8" s="10"/>
      <c r="E8" s="11"/>
      <c r="F8" s="8"/>
    </row>
    <row r="9" spans="1:6" ht="15.75" customHeight="1" x14ac:dyDescent="0.3">
      <c r="A9" s="12"/>
      <c r="B9" s="12"/>
      <c r="C9" s="12"/>
      <c r="D9" s="12"/>
      <c r="E9" s="13"/>
      <c r="F9" s="1"/>
    </row>
    <row r="10" spans="1:6" ht="51" customHeight="1" x14ac:dyDescent="0.3">
      <c r="A10" s="14" t="s">
        <v>9</v>
      </c>
      <c r="B10" s="15" t="s">
        <v>10</v>
      </c>
      <c r="C10" s="14" t="s">
        <v>11</v>
      </c>
      <c r="D10" s="15" t="s">
        <v>12</v>
      </c>
      <c r="E10" s="16" t="s">
        <v>13</v>
      </c>
      <c r="F10" s="1"/>
    </row>
    <row r="11" spans="1:6" ht="60.75" customHeight="1" x14ac:dyDescent="0.3">
      <c r="A11" s="17" t="s">
        <v>14</v>
      </c>
      <c r="B11" s="19" t="s">
        <v>16</v>
      </c>
      <c r="C11" s="21" t="s">
        <v>18</v>
      </c>
      <c r="D11" s="22">
        <v>20</v>
      </c>
      <c r="E11" s="23"/>
      <c r="F11" s="1"/>
    </row>
    <row r="12" spans="1:6" ht="36.75" customHeight="1" x14ac:dyDescent="0.3">
      <c r="A12" s="17"/>
      <c r="B12" s="18" t="s">
        <v>20</v>
      </c>
      <c r="C12" s="21" t="s">
        <v>23</v>
      </c>
      <c r="D12" s="22">
        <v>30</v>
      </c>
      <c r="E12" s="23"/>
      <c r="F12" s="1"/>
    </row>
    <row r="13" spans="1:6" ht="108.75" customHeight="1" x14ac:dyDescent="0.3">
      <c r="A13" s="17"/>
      <c r="B13" s="18" t="s">
        <v>25</v>
      </c>
      <c r="C13" s="21" t="s">
        <v>27</v>
      </c>
      <c r="D13" s="22">
        <v>10</v>
      </c>
      <c r="E13" s="23"/>
      <c r="F13" s="1"/>
    </row>
    <row r="14" spans="1:6" ht="60.75" customHeight="1" x14ac:dyDescent="0.3">
      <c r="A14" s="17"/>
      <c r="B14" s="18" t="s">
        <v>28</v>
      </c>
      <c r="C14" s="21" t="s">
        <v>29</v>
      </c>
      <c r="D14" s="24">
        <f>60+35</f>
        <v>95</v>
      </c>
      <c r="E14" s="23"/>
      <c r="F14" s="1"/>
    </row>
    <row r="15" spans="1:6" ht="15.75" customHeight="1" x14ac:dyDescent="0.3">
      <c r="A15" s="32" t="s">
        <v>30</v>
      </c>
      <c r="B15" s="29"/>
      <c r="C15" s="29"/>
      <c r="D15" s="29"/>
      <c r="E15" s="25">
        <f>(SUM(D11:D14))/60</f>
        <v>2.5833333333333335</v>
      </c>
      <c r="F15" s="1"/>
    </row>
    <row r="16" spans="1:6" ht="72.75" customHeight="1" x14ac:dyDescent="0.3">
      <c r="A16" s="17" t="s">
        <v>31</v>
      </c>
      <c r="B16" s="19" t="s">
        <v>16</v>
      </c>
      <c r="C16" s="21" t="s">
        <v>37</v>
      </c>
      <c r="D16" s="22">
        <v>25</v>
      </c>
      <c r="E16" s="23"/>
      <c r="F16" s="1"/>
    </row>
    <row r="17" spans="1:6" ht="24.75" customHeight="1" x14ac:dyDescent="0.3">
      <c r="A17" s="17"/>
      <c r="B17" s="18" t="s">
        <v>39</v>
      </c>
      <c r="C17" s="21" t="s">
        <v>40</v>
      </c>
      <c r="D17" s="22">
        <v>15</v>
      </c>
      <c r="E17" s="23"/>
      <c r="F17" s="1"/>
    </row>
    <row r="18" spans="1:6" ht="120.75" customHeight="1" x14ac:dyDescent="0.3">
      <c r="A18" s="17"/>
      <c r="B18" s="18" t="s">
        <v>35</v>
      </c>
      <c r="C18" s="21" t="s">
        <v>41</v>
      </c>
      <c r="D18" s="22">
        <v>60</v>
      </c>
      <c r="E18" s="23"/>
      <c r="F18" s="1"/>
    </row>
    <row r="19" spans="1:6" ht="15.75" customHeight="1" x14ac:dyDescent="0.3">
      <c r="A19" s="32" t="s">
        <v>42</v>
      </c>
      <c r="B19" s="29"/>
      <c r="C19" s="29"/>
      <c r="D19" s="29"/>
      <c r="E19" s="25">
        <f>(SUM(D16:D18))/60</f>
        <v>1.6666666666666667</v>
      </c>
      <c r="F19" s="1"/>
    </row>
    <row r="20" spans="1:6" ht="48.75" customHeight="1" x14ac:dyDescent="0.3">
      <c r="A20" s="17" t="s">
        <v>44</v>
      </c>
      <c r="B20" s="19" t="s">
        <v>16</v>
      </c>
      <c r="C20" s="21" t="s">
        <v>45</v>
      </c>
      <c r="D20" s="22">
        <v>20</v>
      </c>
      <c r="E20" s="23"/>
      <c r="F20" s="1"/>
    </row>
    <row r="21" spans="1:6" ht="24.75" customHeight="1" x14ac:dyDescent="0.3">
      <c r="A21" s="17"/>
      <c r="B21" s="18" t="s">
        <v>46</v>
      </c>
      <c r="C21" s="21" t="s">
        <v>47</v>
      </c>
      <c r="D21" s="22">
        <v>30</v>
      </c>
      <c r="E21" s="23"/>
      <c r="F21" s="1"/>
    </row>
    <row r="22" spans="1:6" ht="48.75" customHeight="1" x14ac:dyDescent="0.3">
      <c r="A22" s="17"/>
      <c r="B22" s="18" t="s">
        <v>48</v>
      </c>
      <c r="C22" s="21" t="s">
        <v>49</v>
      </c>
      <c r="D22" s="22">
        <v>60</v>
      </c>
      <c r="E22" s="23"/>
      <c r="F22" s="1"/>
    </row>
    <row r="23" spans="1:6" ht="36.75" customHeight="1" x14ac:dyDescent="0.3">
      <c r="A23" s="17"/>
      <c r="B23" s="18" t="s">
        <v>35</v>
      </c>
      <c r="C23" s="21" t="s">
        <v>50</v>
      </c>
      <c r="D23" s="22">
        <v>60</v>
      </c>
      <c r="E23" s="23"/>
      <c r="F23" s="1"/>
    </row>
    <row r="24" spans="1:6" ht="24.75" customHeight="1" x14ac:dyDescent="0.3">
      <c r="A24" s="17"/>
      <c r="B24" s="18" t="s">
        <v>51</v>
      </c>
      <c r="C24" s="21" t="s">
        <v>52</v>
      </c>
      <c r="D24" s="22">
        <v>15</v>
      </c>
      <c r="E24" s="23"/>
      <c r="F24" s="1"/>
    </row>
    <row r="25" spans="1:6" ht="15.75" customHeight="1" x14ac:dyDescent="0.3">
      <c r="A25" s="32" t="s">
        <v>53</v>
      </c>
      <c r="B25" s="29"/>
      <c r="C25" s="29"/>
      <c r="D25" s="29"/>
      <c r="E25" s="25">
        <f>(SUM(D20:D24))/60</f>
        <v>3.0833333333333335</v>
      </c>
      <c r="F25" s="1"/>
    </row>
    <row r="26" spans="1:6" ht="96" customHeight="1" x14ac:dyDescent="0.3">
      <c r="A26" s="17" t="s">
        <v>58</v>
      </c>
      <c r="B26" s="18" t="s">
        <v>59</v>
      </c>
      <c r="C26" s="20" t="s">
        <v>60</v>
      </c>
      <c r="D26" s="22">
        <v>120</v>
      </c>
      <c r="E26" s="23"/>
      <c r="F26" s="1"/>
    </row>
    <row r="27" spans="1:6" ht="156.75" customHeight="1" x14ac:dyDescent="0.3">
      <c r="A27" s="17"/>
      <c r="B27" s="18" t="s">
        <v>61</v>
      </c>
      <c r="C27" s="21" t="s">
        <v>62</v>
      </c>
      <c r="D27" s="24">
        <f>7*60</f>
        <v>420</v>
      </c>
      <c r="E27" s="23"/>
      <c r="F27" s="1"/>
    </row>
    <row r="28" spans="1:6" ht="15.75" customHeight="1" x14ac:dyDescent="0.3">
      <c r="A28" s="32" t="s">
        <v>66</v>
      </c>
      <c r="B28" s="29"/>
      <c r="C28" s="29"/>
      <c r="D28" s="29"/>
      <c r="E28" s="25">
        <f>(SUM(D26:D27))/60</f>
        <v>9</v>
      </c>
      <c r="F28" s="1"/>
    </row>
    <row r="29" spans="1:6" ht="84" customHeight="1" x14ac:dyDescent="0.3">
      <c r="A29" s="17" t="s">
        <v>67</v>
      </c>
      <c r="B29" s="18" t="s">
        <v>68</v>
      </c>
      <c r="C29" s="20" t="s">
        <v>69</v>
      </c>
      <c r="D29" s="22">
        <v>60</v>
      </c>
      <c r="E29" s="23"/>
      <c r="F29" s="1"/>
    </row>
    <row r="30" spans="1:6" ht="60" customHeight="1" x14ac:dyDescent="0.3">
      <c r="A30" s="17"/>
      <c r="B30" s="18" t="s">
        <v>70</v>
      </c>
      <c r="C30" s="20" t="s">
        <v>71</v>
      </c>
      <c r="D30" s="22">
        <v>210</v>
      </c>
      <c r="E30" s="23"/>
      <c r="F30" s="1"/>
    </row>
    <row r="31" spans="1:6" ht="24" customHeight="1" x14ac:dyDescent="0.3">
      <c r="A31" s="17"/>
      <c r="B31" s="18"/>
      <c r="C31" s="20" t="s">
        <v>73</v>
      </c>
      <c r="D31" s="24"/>
      <c r="E31" s="23"/>
      <c r="F31" s="1"/>
    </row>
    <row r="32" spans="1:6" ht="15.75" customHeight="1" x14ac:dyDescent="0.3">
      <c r="A32" s="32" t="s">
        <v>74</v>
      </c>
      <c r="B32" s="29"/>
      <c r="C32" s="29"/>
      <c r="D32" s="29"/>
      <c r="E32" s="25">
        <f>(SUM(D29:D31))/60</f>
        <v>4.5</v>
      </c>
      <c r="F32" s="1"/>
    </row>
    <row r="33" spans="1:6" ht="60.75" customHeight="1" x14ac:dyDescent="0.3">
      <c r="A33" s="17" t="s">
        <v>75</v>
      </c>
      <c r="B33" s="19" t="s">
        <v>16</v>
      </c>
      <c r="C33" s="21" t="s">
        <v>76</v>
      </c>
      <c r="D33" s="22">
        <v>10</v>
      </c>
      <c r="E33" s="23"/>
      <c r="F33" s="1"/>
    </row>
    <row r="34" spans="1:6" ht="48.75" customHeight="1" x14ac:dyDescent="0.3">
      <c r="A34" s="17"/>
      <c r="B34" s="18" t="s">
        <v>77</v>
      </c>
      <c r="C34" s="21" t="s">
        <v>78</v>
      </c>
      <c r="D34" s="22">
        <v>60</v>
      </c>
      <c r="E34" s="23"/>
      <c r="F34" s="1"/>
    </row>
    <row r="35" spans="1:6" ht="24.75" customHeight="1" x14ac:dyDescent="0.3">
      <c r="A35" s="17"/>
      <c r="B35" s="18" t="s">
        <v>79</v>
      </c>
      <c r="C35" s="21" t="s">
        <v>80</v>
      </c>
      <c r="D35" s="22">
        <v>90</v>
      </c>
      <c r="E35" s="23"/>
      <c r="F35" s="1"/>
    </row>
    <row r="36" spans="1:6" ht="31.5" customHeight="1" x14ac:dyDescent="0.3">
      <c r="A36" s="17"/>
      <c r="B36" s="19" t="s">
        <v>81</v>
      </c>
      <c r="C36" s="21" t="s">
        <v>82</v>
      </c>
      <c r="D36" s="22">
        <v>60</v>
      </c>
      <c r="E36" s="23"/>
      <c r="F36" s="1"/>
    </row>
    <row r="37" spans="1:6" ht="48.75" customHeight="1" x14ac:dyDescent="0.3">
      <c r="A37" s="17"/>
      <c r="B37" s="18" t="s">
        <v>83</v>
      </c>
      <c r="C37" s="21" t="s">
        <v>85</v>
      </c>
      <c r="D37" s="22">
        <v>10</v>
      </c>
      <c r="E37" s="23"/>
      <c r="F37" s="1"/>
    </row>
    <row r="38" spans="1:6" ht="15.75" customHeight="1" x14ac:dyDescent="0.3">
      <c r="A38" s="32" t="s">
        <v>86</v>
      </c>
      <c r="B38" s="29"/>
      <c r="C38" s="29"/>
      <c r="D38" s="29"/>
      <c r="E38" s="25">
        <f>(SUM(D33:D37))/60</f>
        <v>3.8333333333333335</v>
      </c>
      <c r="F38" s="1"/>
    </row>
    <row r="39" spans="1:6" ht="60.75" customHeight="1" x14ac:dyDescent="0.3">
      <c r="A39" s="17" t="s">
        <v>87</v>
      </c>
      <c r="B39" s="19" t="s">
        <v>16</v>
      </c>
      <c r="C39" s="21" t="s">
        <v>88</v>
      </c>
      <c r="D39" s="22">
        <v>5</v>
      </c>
      <c r="E39" s="23"/>
      <c r="F39" s="1"/>
    </row>
    <row r="40" spans="1:6" ht="15.75" customHeight="1" x14ac:dyDescent="0.3">
      <c r="A40" s="32" t="s">
        <v>89</v>
      </c>
      <c r="B40" s="29"/>
      <c r="C40" s="29"/>
      <c r="D40" s="29"/>
      <c r="E40" s="25">
        <f>(SUM(D39))/60</f>
        <v>8.3333333333333329E-2</v>
      </c>
      <c r="F40" s="1"/>
    </row>
    <row r="41" spans="1:6" ht="15.75" customHeight="1" x14ac:dyDescent="0.3">
      <c r="A41" s="33" t="s">
        <v>96</v>
      </c>
      <c r="B41" s="29"/>
      <c r="C41" s="29"/>
      <c r="D41" s="29"/>
      <c r="E41" s="26">
        <f>E40+E38+E32+E28+E25+E19+E15</f>
        <v>24.75</v>
      </c>
      <c r="F41" s="1"/>
    </row>
    <row r="42" spans="1:6" ht="15" customHeight="1" x14ac:dyDescent="0.3">
      <c r="A42" s="1"/>
      <c r="B42" s="1"/>
      <c r="C42" s="1"/>
      <c r="D42" s="1"/>
      <c r="E42" s="27"/>
    </row>
    <row r="43" spans="1:6" ht="15" customHeight="1" x14ac:dyDescent="0.3">
      <c r="A43" s="1"/>
      <c r="B43" s="1"/>
      <c r="C43" s="1"/>
      <c r="D43" s="1"/>
      <c r="E43" s="27"/>
    </row>
    <row r="44" spans="1:6" ht="15" customHeight="1" x14ac:dyDescent="0.3">
      <c r="A44" s="1"/>
      <c r="B44" s="1"/>
      <c r="C44" s="1"/>
      <c r="D44" s="1"/>
      <c r="E44" s="27"/>
    </row>
    <row r="45" spans="1:6" ht="15" customHeight="1" x14ac:dyDescent="0.3">
      <c r="A45" s="1"/>
      <c r="B45" s="1"/>
      <c r="C45" s="1"/>
      <c r="D45" s="1"/>
      <c r="E45" s="27"/>
    </row>
    <row r="46" spans="1:6" ht="15" customHeight="1" x14ac:dyDescent="0.3">
      <c r="A46" s="1" t="s">
        <v>100</v>
      </c>
      <c r="B46" s="1"/>
      <c r="C46" s="28"/>
      <c r="D46" s="1"/>
      <c r="E46" s="27"/>
      <c r="F46" s="1"/>
    </row>
    <row r="47" spans="1:6" ht="15" customHeight="1" x14ac:dyDescent="0.3">
      <c r="A47" s="1"/>
      <c r="B47" s="1"/>
      <c r="C47" s="28"/>
      <c r="D47" s="1"/>
      <c r="E47" s="27"/>
      <c r="F47" s="1"/>
    </row>
    <row r="48" spans="1:6" ht="15" customHeight="1" x14ac:dyDescent="0.3">
      <c r="A48" s="1"/>
      <c r="B48" s="1"/>
      <c r="C48" s="28"/>
      <c r="D48" s="1"/>
      <c r="E48" s="27"/>
      <c r="F48" s="1"/>
    </row>
    <row r="49" spans="1:6" ht="15" customHeight="1" x14ac:dyDescent="0.3">
      <c r="A49" s="1"/>
      <c r="B49" s="1"/>
      <c r="C49" s="28"/>
      <c r="D49" s="1"/>
      <c r="E49" s="27"/>
      <c r="F49" s="1"/>
    </row>
    <row r="50" spans="1:6" ht="15" customHeight="1" x14ac:dyDescent="0.3">
      <c r="A50" s="1"/>
      <c r="B50" s="1"/>
      <c r="C50" s="28"/>
      <c r="D50" s="1"/>
      <c r="E50" s="27"/>
      <c r="F50" s="1"/>
    </row>
    <row r="51" spans="1:6" ht="15" customHeight="1" x14ac:dyDescent="0.3">
      <c r="A51" s="1" t="s">
        <v>101</v>
      </c>
      <c r="B51" s="1"/>
      <c r="C51" s="28"/>
      <c r="D51" s="1"/>
      <c r="E51" s="27"/>
      <c r="F51" s="1"/>
    </row>
  </sheetData>
  <mergeCells count="9">
    <mergeCell ref="A40:D40"/>
    <mergeCell ref="A41:D41"/>
    <mergeCell ref="A15:D15"/>
    <mergeCell ref="A1:E1"/>
    <mergeCell ref="A19:D19"/>
    <mergeCell ref="A25:D25"/>
    <mergeCell ref="A28:D28"/>
    <mergeCell ref="A32:D32"/>
    <mergeCell ref="A38:D3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Jade</vt:lpstr>
      <vt:lpstr>Zack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Tammy Talvitie</cp:lastModifiedBy>
  <dcterms:modified xsi:type="dcterms:W3CDTF">2015-12-14T20:30:35Z</dcterms:modified>
</cp:coreProperties>
</file>